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420" windowWidth="15600" windowHeight="10080" tabRatio="698" activeTab="0"/>
  </bookViews>
  <sheets>
    <sheet name="Альметьево  поселение  " sheetId="1" r:id="rId1"/>
  </sheets>
  <externalReferences>
    <externalReference r:id="rId4"/>
    <externalReference r:id="rId5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nm.Print_Titles" localSheetId="0">'Альметьево  поселение  '!$2:$2</definedName>
    <definedName name="_xlnm.Print_Area" localSheetId="0">'Альметьево  поселение  '!$A$1:$M$20</definedName>
    <definedName name="ПОКАЗАТЕЛИ_ДОЛГОСР.ПРОГНОЗА">'[1]2002(v2)'!#REF!</definedName>
  </definedNames>
  <calcPr fullCalcOnLoad="1" refMode="R1C1"/>
</workbook>
</file>

<file path=xl/sharedStrings.xml><?xml version="1.0" encoding="utf-8"?>
<sst xmlns="http://schemas.openxmlformats.org/spreadsheetml/2006/main" count="45" uniqueCount="41">
  <si>
    <t>Показатели</t>
  </si>
  <si>
    <t xml:space="preserve"> Агропромышленный комплекс</t>
  </si>
  <si>
    <t>Потребительский рынок</t>
  </si>
  <si>
    <t>темп роста среднемесячной заработной платы,% к соответствующему периоду прошлого года</t>
  </si>
  <si>
    <t xml:space="preserve"> Макроэкономические показатели</t>
  </si>
  <si>
    <t>1. Производство  основных  видов  сельскохозяйственной  продукции:</t>
  </si>
  <si>
    <t xml:space="preserve">       Картофель,  тонн </t>
  </si>
  <si>
    <t>1. Валовая  продукция сельского  хозяйства в  действующих  ценах  каждого года, млн. руб.</t>
  </si>
  <si>
    <t>2015              отчёт</t>
  </si>
  <si>
    <t xml:space="preserve">       Зерно (в весе после доработки), тыс.т                       </t>
  </si>
  <si>
    <t xml:space="preserve">       Овощи,  тонн</t>
  </si>
  <si>
    <t xml:space="preserve">       Скот  и  птица  (в  живом  весе),   тонн</t>
  </si>
  <si>
    <t xml:space="preserve">       Молоко,  тонн</t>
  </si>
  <si>
    <t xml:space="preserve">       Яйцо,  тыс. шт</t>
  </si>
  <si>
    <t>2017 отчет</t>
  </si>
  <si>
    <t>2018 отчет</t>
  </si>
  <si>
    <t>8 мес. 2019г.</t>
  </si>
  <si>
    <t>2019  факт</t>
  </si>
  <si>
    <t>в  %  к  предыдущему  году ( в сопоставимых ценах)</t>
  </si>
  <si>
    <t xml:space="preserve"> 9 мес. 2020 г.</t>
  </si>
  <si>
    <t>2020 факт</t>
  </si>
  <si>
    <t>2024 прогноз</t>
  </si>
  <si>
    <t>2.Фонд заработной платы работников крупных и средних предприятий, тыс. руб.*</t>
  </si>
  <si>
    <t>3.Среднесписочная численность работающих, чел.*</t>
  </si>
  <si>
    <t>4.Среднемесячная заработная плата работающих, руб.*</t>
  </si>
  <si>
    <t>2021 факт</t>
  </si>
  <si>
    <t xml:space="preserve"> 9 мес. 2022 г.</t>
  </si>
  <si>
    <t>2025 прогноз</t>
  </si>
  <si>
    <r>
      <t xml:space="preserve">ПРОГНОЗ 
социально-экономического развития </t>
    </r>
    <r>
      <rPr>
        <b/>
        <i/>
        <sz val="16"/>
        <color indexed="10"/>
        <rFont val="Times New Roman"/>
        <family val="1"/>
      </rPr>
      <t>Альметьевского сельского поселения</t>
    </r>
    <r>
      <rPr>
        <b/>
        <sz val="16"/>
        <rFont val="Times New Roman"/>
        <family val="1"/>
      </rPr>
      <t xml:space="preserve">   Елабужского муниципального района  на 2024 год и плановый период 2025-2026 годы</t>
    </r>
  </si>
  <si>
    <t>2023 прогно</t>
  </si>
  <si>
    <t>2026 прогноз</t>
  </si>
  <si>
    <t xml:space="preserve"> 9 мес. 2023 г.</t>
  </si>
  <si>
    <t>числ</t>
  </si>
  <si>
    <t>фонд 9 мес</t>
  </si>
  <si>
    <t>среднемес.9 мес</t>
  </si>
  <si>
    <t>фонд 9 мес.</t>
  </si>
  <si>
    <t>1.Оборот розничной торговли, млн. руб.**</t>
  </si>
  <si>
    <t>в  сопоставимых ценах, в  %  к  предыдущему  году**</t>
  </si>
  <si>
    <t xml:space="preserve">** данные за 6 мес. </t>
  </si>
  <si>
    <t xml:space="preserve">*данные статистики 9 мес. </t>
  </si>
  <si>
    <t>2022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</si>
</sst>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0"/>
    <numFmt numFmtId="183" formatCode="#,##0.0"/>
    <numFmt numFmtId="184" formatCode="h:mm;@"/>
    <numFmt numFmtId="185" formatCode="dd/mm/yy;@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  <numFmt numFmtId="192" formatCode="[$-F400]h:mm:ss\ AM/PM"/>
    <numFmt numFmtId="193" formatCode="[$-F800]dddd\,\ mmmm\ dd\,\ yyyy"/>
    <numFmt numFmtId="194" formatCode="0.0000000"/>
    <numFmt numFmtId="195" formatCode="0.000000"/>
    <numFmt numFmtId="196" formatCode="0.00000000"/>
    <numFmt numFmtId="197" formatCode="0.000000000"/>
    <numFmt numFmtId="198" formatCode="#,##0.000"/>
    <numFmt numFmtId="199" formatCode="_-* #,##0.000_р_._-;\-* #,##0.000_р_._-;_-* &quot;-&quot;??_р_._-;_-@_-"/>
    <numFmt numFmtId="200" formatCode="#,##0.0000"/>
  </numFmts>
  <fonts count="52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b/>
      <i/>
      <sz val="16"/>
      <color indexed="10"/>
      <name val="Times New Roman"/>
      <family val="1"/>
    </font>
    <font>
      <sz val="14"/>
      <name val="Times New Roman"/>
      <family val="1"/>
    </font>
    <font>
      <sz val="14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Alignment="1">
      <alignment horizontal="justify"/>
    </xf>
    <xf numFmtId="0" fontId="0" fillId="0" borderId="0" xfId="0" applyNumberFormat="1" applyAlignment="1" applyProtection="1">
      <alignment horizontal="justify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 horizontal="justify"/>
    </xf>
    <xf numFmtId="0" fontId="4" fillId="0" borderId="0" xfId="42" applyNumberFormat="1" applyAlignment="1" applyProtection="1">
      <alignment horizontal="justify"/>
      <protection/>
    </xf>
    <xf numFmtId="0" fontId="4" fillId="0" borderId="0" xfId="42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42" applyBorder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180" fontId="9" fillId="0" borderId="10" xfId="0" applyNumberFormat="1" applyFont="1" applyFill="1" applyBorder="1" applyAlignment="1">
      <alignment horizontal="right"/>
    </xf>
    <xf numFmtId="180" fontId="9" fillId="0" borderId="10" xfId="0" applyNumberFormat="1" applyFont="1" applyFill="1" applyBorder="1" applyAlignment="1" applyProtection="1">
      <alignment horizontal="right" wrapText="1"/>
      <protection locked="0"/>
    </xf>
    <xf numFmtId="183" fontId="9" fillId="0" borderId="1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>
      <alignment horizontal="right"/>
    </xf>
    <xf numFmtId="183" fontId="9" fillId="0" borderId="10" xfId="0" applyNumberFormat="1" applyFont="1" applyFill="1" applyBorder="1" applyAlignment="1" applyProtection="1">
      <alignment horizontal="right"/>
      <protection hidden="1" locked="0"/>
    </xf>
    <xf numFmtId="4" fontId="9" fillId="0" borderId="10" xfId="0" applyNumberFormat="1" applyFont="1" applyFill="1" applyBorder="1" applyAlignment="1" applyProtection="1">
      <alignment horizontal="right"/>
      <protection hidden="1" locked="0"/>
    </xf>
    <xf numFmtId="180" fontId="1" fillId="33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0" fontId="9" fillId="4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180" fontId="9" fillId="0" borderId="10" xfId="0" applyNumberFormat="1" applyFont="1" applyFill="1" applyBorder="1" applyAlignment="1" applyProtection="1">
      <alignment/>
      <protection locked="0"/>
    </xf>
    <xf numFmtId="1" fontId="9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80" fontId="9" fillId="0" borderId="10" xfId="0" applyNumberFormat="1" applyFont="1" applyFill="1" applyBorder="1" applyAlignment="1" applyProtection="1">
      <alignment horizontal="right"/>
      <protection hidden="1" locked="0"/>
    </xf>
    <xf numFmtId="2" fontId="50" fillId="0" borderId="10" xfId="0" applyNumberFormat="1" applyFont="1" applyFill="1" applyBorder="1" applyAlignment="1">
      <alignment horizontal="right" wrapText="1"/>
    </xf>
    <xf numFmtId="180" fontId="9" fillId="0" borderId="10" xfId="0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 applyProtection="1">
      <alignment/>
      <protection locked="0"/>
    </xf>
    <xf numFmtId="1" fontId="9" fillId="0" borderId="10" xfId="0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34" borderId="10" xfId="0" applyNumberFormat="1" applyFont="1" applyFill="1" applyBorder="1" applyAlignment="1">
      <alignment horizontal="right"/>
    </xf>
    <xf numFmtId="180" fontId="9" fillId="34" borderId="10" xfId="0" applyNumberFormat="1" applyFont="1" applyFill="1" applyBorder="1" applyAlignment="1" applyProtection="1">
      <alignment horizontal="right" wrapText="1"/>
      <protection locked="0"/>
    </xf>
    <xf numFmtId="2" fontId="50" fillId="34" borderId="10" xfId="0" applyNumberFormat="1" applyFont="1" applyFill="1" applyBorder="1" applyAlignment="1">
      <alignment horizontal="right" wrapText="1"/>
    </xf>
    <xf numFmtId="1" fontId="9" fillId="34" borderId="10" xfId="0" applyNumberFormat="1" applyFont="1" applyFill="1" applyBorder="1" applyAlignment="1">
      <alignment horizontal="right"/>
    </xf>
    <xf numFmtId="180" fontId="9" fillId="34" borderId="10" xfId="0" applyNumberFormat="1" applyFont="1" applyFill="1" applyBorder="1" applyAlignment="1">
      <alignment horizontal="right"/>
    </xf>
    <xf numFmtId="2" fontId="9" fillId="34" borderId="10" xfId="0" applyNumberFormat="1" applyFont="1" applyFill="1" applyBorder="1" applyAlignment="1" applyProtection="1">
      <alignment/>
      <protection locked="0"/>
    </xf>
    <xf numFmtId="180" fontId="9" fillId="34" borderId="10" xfId="0" applyNumberFormat="1" applyFont="1" applyFill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 horizontal="right"/>
      <protection hidden="1" locked="0"/>
    </xf>
    <xf numFmtId="183" fontId="9" fillId="34" borderId="10" xfId="0" applyNumberFormat="1" applyFont="1" applyFill="1" applyBorder="1" applyAlignment="1" applyProtection="1">
      <alignment horizontal="right"/>
      <protection hidden="1" locked="0"/>
    </xf>
    <xf numFmtId="1" fontId="9" fillId="34" borderId="10" xfId="0" applyNumberFormat="1" applyFont="1" applyFill="1" applyBorder="1" applyAlignment="1" applyProtection="1">
      <alignment/>
      <protection locked="0"/>
    </xf>
    <xf numFmtId="1" fontId="9" fillId="34" borderId="10" xfId="0" applyNumberFormat="1" applyFont="1" applyFill="1" applyBorder="1" applyAlignment="1" applyProtection="1">
      <alignment horizontal="right"/>
      <protection locked="0"/>
    </xf>
    <xf numFmtId="2" fontId="51" fillId="0" borderId="10" xfId="0" applyNumberFormat="1" applyFont="1" applyFill="1" applyBorder="1" applyAlignment="1">
      <alignment horizontal="right"/>
    </xf>
    <xf numFmtId="180" fontId="51" fillId="0" borderId="10" xfId="0" applyNumberFormat="1" applyFont="1" applyFill="1" applyBorder="1" applyAlignment="1" applyProtection="1">
      <alignment horizontal="right" wrapText="1"/>
      <protection locked="0"/>
    </xf>
    <xf numFmtId="1" fontId="51" fillId="0" borderId="10" xfId="0" applyNumberFormat="1" applyFont="1" applyFill="1" applyBorder="1" applyAlignment="1">
      <alignment horizontal="right"/>
    </xf>
    <xf numFmtId="180" fontId="51" fillId="0" borderId="10" xfId="0" applyNumberFormat="1" applyFont="1" applyFill="1" applyBorder="1" applyAlignment="1">
      <alignment horizontal="right"/>
    </xf>
    <xf numFmtId="2" fontId="51" fillId="0" borderId="10" xfId="0" applyNumberFormat="1" applyFont="1" applyFill="1" applyBorder="1" applyAlignment="1" applyProtection="1">
      <alignment/>
      <protection locked="0"/>
    </xf>
    <xf numFmtId="1" fontId="51" fillId="0" borderId="10" xfId="0" applyNumberFormat="1" applyFont="1" applyFill="1" applyBorder="1" applyAlignment="1" applyProtection="1">
      <alignment/>
      <protection locked="0"/>
    </xf>
    <xf numFmtId="1" fontId="51" fillId="0" borderId="10" xfId="0" applyNumberFormat="1" applyFont="1" applyFill="1" applyBorder="1" applyAlignment="1" applyProtection="1">
      <alignment horizontal="right"/>
      <protection locked="0"/>
    </xf>
    <xf numFmtId="180" fontId="51" fillId="0" borderId="10" xfId="0" applyNumberFormat="1" applyFont="1" applyFill="1" applyBorder="1" applyAlignment="1" applyProtection="1">
      <alignment/>
      <protection locked="0"/>
    </xf>
    <xf numFmtId="4" fontId="51" fillId="0" borderId="10" xfId="0" applyNumberFormat="1" applyFont="1" applyFill="1" applyBorder="1" applyAlignment="1" applyProtection="1">
      <alignment horizontal="right"/>
      <protection hidden="1" locked="0"/>
    </xf>
    <xf numFmtId="183" fontId="51" fillId="0" borderId="10" xfId="0" applyNumberFormat="1" applyFont="1" applyFill="1" applyBorder="1" applyAlignment="1" applyProtection="1">
      <alignment horizontal="right"/>
      <protection hidden="1" locked="0"/>
    </xf>
    <xf numFmtId="2" fontId="51" fillId="35" borderId="10" xfId="0" applyNumberFormat="1" applyFont="1" applyFill="1" applyBorder="1" applyAlignment="1">
      <alignment horizontal="right"/>
    </xf>
    <xf numFmtId="180" fontId="51" fillId="35" borderId="10" xfId="0" applyNumberFormat="1" applyFont="1" applyFill="1" applyBorder="1" applyAlignment="1" applyProtection="1">
      <alignment horizontal="right" wrapText="1"/>
      <protection locked="0"/>
    </xf>
    <xf numFmtId="1" fontId="51" fillId="35" borderId="10" xfId="0" applyNumberFormat="1" applyFont="1" applyFill="1" applyBorder="1" applyAlignment="1">
      <alignment horizontal="right"/>
    </xf>
    <xf numFmtId="180" fontId="51" fillId="35" borderId="10" xfId="0" applyNumberFormat="1" applyFont="1" applyFill="1" applyBorder="1" applyAlignment="1">
      <alignment horizontal="right"/>
    </xf>
    <xf numFmtId="2" fontId="51" fillId="35" borderId="10" xfId="0" applyNumberFormat="1" applyFont="1" applyFill="1" applyBorder="1" applyAlignment="1" applyProtection="1">
      <alignment/>
      <protection locked="0"/>
    </xf>
    <xf numFmtId="1" fontId="51" fillId="35" borderId="10" xfId="0" applyNumberFormat="1" applyFont="1" applyFill="1" applyBorder="1" applyAlignment="1" applyProtection="1">
      <alignment/>
      <protection locked="0"/>
    </xf>
    <xf numFmtId="1" fontId="51" fillId="35" borderId="10" xfId="0" applyNumberFormat="1" applyFont="1" applyFill="1" applyBorder="1" applyAlignment="1" applyProtection="1">
      <alignment horizontal="right"/>
      <protection locked="0"/>
    </xf>
    <xf numFmtId="180" fontId="51" fillId="35" borderId="10" xfId="0" applyNumberFormat="1" applyFont="1" applyFill="1" applyBorder="1" applyAlignment="1" applyProtection="1">
      <alignment/>
      <protection locked="0"/>
    </xf>
    <xf numFmtId="1" fontId="9" fillId="35" borderId="10" xfId="0" applyNumberFormat="1" applyFont="1" applyFill="1" applyBorder="1" applyAlignment="1" applyProtection="1">
      <alignment/>
      <protection locked="0"/>
    </xf>
    <xf numFmtId="4" fontId="51" fillId="35" borderId="10" xfId="0" applyNumberFormat="1" applyFont="1" applyFill="1" applyBorder="1" applyAlignment="1" applyProtection="1">
      <alignment horizontal="right"/>
      <protection hidden="1" locked="0"/>
    </xf>
    <xf numFmtId="183" fontId="51" fillId="35" borderId="10" xfId="0" applyNumberFormat="1" applyFont="1" applyFill="1" applyBorder="1" applyAlignment="1" applyProtection="1">
      <alignment horizontal="right"/>
      <protection hidden="1" locked="0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top"/>
      <protection hidden="1"/>
    </xf>
    <xf numFmtId="0" fontId="3" fillId="0" borderId="12" xfId="0" applyNumberFormat="1" applyFont="1" applyFill="1" applyBorder="1" applyAlignment="1" applyProtection="1">
      <alignment horizontal="center" vertical="top"/>
      <protection hidden="1"/>
    </xf>
    <xf numFmtId="0" fontId="3" fillId="0" borderId="13" xfId="0" applyNumberFormat="1" applyFont="1" applyFill="1" applyBorder="1" applyAlignment="1" applyProtection="1">
      <alignment horizontal="center" vertical="top"/>
      <protection hidden="1"/>
    </xf>
    <xf numFmtId="0" fontId="7" fillId="0" borderId="14" xfId="0" applyNumberFormat="1" applyFont="1" applyBorder="1" applyAlignment="1" applyProtection="1">
      <alignment horizontal="center" vertical="center" wrapText="1"/>
      <protection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 2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8" xfId="95"/>
    <cellStyle name="Обычный 49" xfId="96"/>
    <cellStyle name="Обычный 5" xfId="97"/>
    <cellStyle name="Обычный 50" xfId="98"/>
    <cellStyle name="Обычный 51" xfId="99"/>
    <cellStyle name="Обычный 52" xfId="100"/>
    <cellStyle name="Обычный 53" xfId="101"/>
    <cellStyle name="Обычный 54" xfId="102"/>
    <cellStyle name="Обычный 55" xfId="103"/>
    <cellStyle name="Обычный 56" xfId="104"/>
    <cellStyle name="Обычный 57" xfId="105"/>
    <cellStyle name="Обычный 58" xfId="106"/>
    <cellStyle name="Обычный 59" xfId="107"/>
    <cellStyle name="Обычный 6" xfId="108"/>
    <cellStyle name="Обычный 60" xfId="109"/>
    <cellStyle name="Обычный 61" xfId="110"/>
    <cellStyle name="Обычный 62" xfId="111"/>
    <cellStyle name="Обычный 63" xfId="112"/>
    <cellStyle name="Обычный 64" xfId="113"/>
    <cellStyle name="Обычный 65" xfId="114"/>
    <cellStyle name="Обычный 66" xfId="115"/>
    <cellStyle name="Обычный 67" xfId="116"/>
    <cellStyle name="Обычный 68" xfId="117"/>
    <cellStyle name="Обычный 69" xfId="118"/>
    <cellStyle name="Обычный 7" xfId="119"/>
    <cellStyle name="Обычный 70" xfId="120"/>
    <cellStyle name="Обычный 71" xfId="121"/>
    <cellStyle name="Обычный 72" xfId="122"/>
    <cellStyle name="Обычный 73" xfId="123"/>
    <cellStyle name="Обычный 74" xfId="124"/>
    <cellStyle name="Обычный 75" xfId="125"/>
    <cellStyle name="Обычный 76" xfId="126"/>
    <cellStyle name="Обычный 77" xfId="127"/>
    <cellStyle name="Обычный 78" xfId="128"/>
    <cellStyle name="Обычный 79" xfId="129"/>
    <cellStyle name="Обычный 8" xfId="130"/>
    <cellStyle name="Обычный 80" xfId="131"/>
    <cellStyle name="Обычный 81" xfId="132"/>
    <cellStyle name="Обычный 82" xfId="133"/>
    <cellStyle name="Обычный 83" xfId="134"/>
    <cellStyle name="Обычный 84" xfId="135"/>
    <cellStyle name="Обычный 85" xfId="136"/>
    <cellStyle name="Обычный 87" xfId="137"/>
    <cellStyle name="Обычный 88" xfId="138"/>
    <cellStyle name="Обычный 9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Стиль 1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17</xdr:row>
      <xdr:rowOff>0</xdr:rowOff>
    </xdr:from>
    <xdr:to>
      <xdr:col>0</xdr:col>
      <xdr:colOff>352425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Оценка DCF"/>
      <sheetName val="GKN (2)"/>
      <sheetName val="ПЕРЕЧЕНЬ"/>
      <sheetName val="Лист2"/>
      <sheetName val="Программа"/>
      <sheetName val="Предпр.-взвеш. оценка"/>
      <sheetName val="Сдача "/>
      <sheetName val="Управление"/>
      <sheetName val="2009(2,3)_(2)"/>
      <sheetName val="база_с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24"/>
  <sheetViews>
    <sheetView tabSelected="1" zoomScaleSheetLayoutView="100" zoomScalePageLayoutView="0" workbookViewId="0" topLeftCell="A1">
      <selection activeCell="O50" sqref="O50"/>
    </sheetView>
  </sheetViews>
  <sheetFormatPr defaultColWidth="9.00390625" defaultRowHeight="12.75"/>
  <cols>
    <col min="1" max="1" width="76.75390625" style="2" customWidth="1"/>
    <col min="2" max="2" width="14.75390625" style="0" hidden="1" customWidth="1"/>
    <col min="3" max="3" width="13.125" style="0" hidden="1" customWidth="1"/>
    <col min="4" max="5" width="15.125" style="0" hidden="1" customWidth="1"/>
    <col min="6" max="7" width="13.625" style="0" hidden="1" customWidth="1"/>
    <col min="8" max="8" width="14.75390625" style="0" hidden="1" customWidth="1"/>
    <col min="9" max="9" width="0.12890625" style="0" hidden="1" customWidth="1"/>
    <col min="10" max="10" width="13.25390625" style="0" hidden="1" customWidth="1"/>
    <col min="11" max="12" width="14.625" style="8" customWidth="1"/>
    <col min="13" max="13" width="13.75390625" style="0" customWidth="1"/>
    <col min="14" max="14" width="13.125" style="0" customWidth="1"/>
    <col min="15" max="15" width="11.625" style="0" customWidth="1"/>
    <col min="16" max="16" width="12.875" style="0" customWidth="1"/>
  </cols>
  <sheetData>
    <row r="1" spans="1:13" s="3" customFormat="1" ht="71.2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6" s="4" customFormat="1" ht="78" customHeight="1">
      <c r="A2" s="10" t="s">
        <v>0</v>
      </c>
      <c r="B2" s="10" t="s">
        <v>8</v>
      </c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19</v>
      </c>
      <c r="H2" s="10" t="s">
        <v>20</v>
      </c>
      <c r="I2" s="10" t="s">
        <v>25</v>
      </c>
      <c r="J2" s="10" t="s">
        <v>26</v>
      </c>
      <c r="K2" s="10">
        <v>2022</v>
      </c>
      <c r="L2" s="10" t="s">
        <v>31</v>
      </c>
      <c r="M2" s="10" t="s">
        <v>29</v>
      </c>
      <c r="N2" s="10" t="s">
        <v>21</v>
      </c>
      <c r="O2" s="10" t="s">
        <v>27</v>
      </c>
      <c r="P2" s="10" t="s">
        <v>30</v>
      </c>
    </row>
    <row r="3" spans="1:13" s="4" customFormat="1" ht="20.25" customHeight="1">
      <c r="A3" s="72" t="s">
        <v>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6" ht="42" customHeight="1">
      <c r="A4" s="19" t="s">
        <v>7</v>
      </c>
      <c r="B4" s="11">
        <v>79.954</v>
      </c>
      <c r="C4" s="33">
        <v>146.5</v>
      </c>
      <c r="D4" s="33">
        <v>157.89720712466442</v>
      </c>
      <c r="E4" s="33">
        <v>152.17712667304448</v>
      </c>
      <c r="F4" s="37">
        <v>222.8</v>
      </c>
      <c r="G4" s="37">
        <v>184.2</v>
      </c>
      <c r="H4" s="33">
        <v>373.3602608753403</v>
      </c>
      <c r="I4" s="48">
        <v>277.70848526897817</v>
      </c>
      <c r="J4" s="48">
        <v>455.9775781762138</v>
      </c>
      <c r="K4" s="58">
        <v>363.23052026198326</v>
      </c>
      <c r="L4" s="58">
        <v>320.3705552794514</v>
      </c>
      <c r="M4" s="58">
        <v>354.66031116255596</v>
      </c>
      <c r="N4" s="58">
        <v>448.96549219860583</v>
      </c>
      <c r="O4" s="58">
        <v>500.64446242334753</v>
      </c>
      <c r="P4" s="58">
        <v>247.90583366218482</v>
      </c>
    </row>
    <row r="5" spans="1:16" ht="19.5" customHeight="1">
      <c r="A5" s="20" t="s">
        <v>18</v>
      </c>
      <c r="B5" s="12">
        <v>189.8</v>
      </c>
      <c r="C5" s="12">
        <v>125.6</v>
      </c>
      <c r="D5" s="12">
        <v>107.1083151738982</v>
      </c>
      <c r="E5" s="12">
        <v>123.82413990323563</v>
      </c>
      <c r="F5" s="38">
        <v>132.3</v>
      </c>
      <c r="G5" s="38">
        <v>116</v>
      </c>
      <c r="H5" s="12">
        <v>167.47226479482967</v>
      </c>
      <c r="I5" s="49">
        <v>62.905527068845984</v>
      </c>
      <c r="J5" s="49">
        <v>172.90215438343634</v>
      </c>
      <c r="K5" s="59">
        <v>125.52362251143992</v>
      </c>
      <c r="L5" s="59">
        <v>77.24702252216817</v>
      </c>
      <c r="M5" s="59">
        <v>96.29246469256584</v>
      </c>
      <c r="N5" s="59">
        <v>121.02321526939089</v>
      </c>
      <c r="O5" s="59">
        <v>107.01600534916534</v>
      </c>
      <c r="P5" s="59">
        <v>47.56709183402356</v>
      </c>
    </row>
    <row r="6" spans="1:16" s="4" customFormat="1" ht="42" customHeight="1">
      <c r="A6" s="21" t="s">
        <v>22</v>
      </c>
      <c r="B6" s="13">
        <v>1460.7</v>
      </c>
      <c r="C6" s="13">
        <v>1709.7</v>
      </c>
      <c r="D6" s="31">
        <v>1843.6000000000001</v>
      </c>
      <c r="E6" s="31">
        <v>1088.9</v>
      </c>
      <c r="F6" s="39">
        <v>2109.5</v>
      </c>
      <c r="G6" s="37">
        <v>1857.4</v>
      </c>
      <c r="H6" s="33">
        <v>2172.6</v>
      </c>
      <c r="I6" s="48">
        <v>2172.6</v>
      </c>
      <c r="J6" s="48">
        <v>1663.8540145985403</v>
      </c>
      <c r="K6" s="58">
        <v>2637.81</v>
      </c>
      <c r="L6" s="58">
        <v>1915.0364963503653</v>
      </c>
      <c r="M6" s="58">
        <v>2664.19</v>
      </c>
      <c r="N6" s="58">
        <v>2704.15</v>
      </c>
      <c r="O6" s="58">
        <v>2731.19</v>
      </c>
      <c r="P6" s="58">
        <v>2758.5</v>
      </c>
    </row>
    <row r="7" spans="1:16" s="4" customFormat="1" ht="21.75" customHeight="1">
      <c r="A7" s="22" t="s">
        <v>23</v>
      </c>
      <c r="B7" s="14">
        <v>7</v>
      </c>
      <c r="C7" s="28">
        <v>8</v>
      </c>
      <c r="D7" s="28">
        <v>7</v>
      </c>
      <c r="E7" s="28">
        <v>7</v>
      </c>
      <c r="F7" s="40">
        <v>7</v>
      </c>
      <c r="G7" s="40">
        <v>7</v>
      </c>
      <c r="H7" s="28">
        <v>7</v>
      </c>
      <c r="I7" s="50">
        <v>7</v>
      </c>
      <c r="J7" s="50">
        <v>9</v>
      </c>
      <c r="K7" s="60">
        <v>7</v>
      </c>
      <c r="L7" s="60">
        <v>7</v>
      </c>
      <c r="M7" s="60">
        <v>7</v>
      </c>
      <c r="N7" s="60">
        <v>7</v>
      </c>
      <c r="O7" s="60">
        <v>7</v>
      </c>
      <c r="P7" s="60">
        <v>7</v>
      </c>
    </row>
    <row r="8" spans="1:16" s="4" customFormat="1" ht="33.75" customHeight="1">
      <c r="A8" s="22" t="s">
        <v>24</v>
      </c>
      <c r="B8" s="11">
        <v>17389.285714285717</v>
      </c>
      <c r="C8" s="11">
        <v>17809.375</v>
      </c>
      <c r="D8" s="11">
        <v>21947.61904761905</v>
      </c>
      <c r="E8" s="11">
        <v>25926.190476190477</v>
      </c>
      <c r="F8" s="41">
        <v>25113.095238095237</v>
      </c>
      <c r="G8" s="41">
        <v>37906.12244897959</v>
      </c>
      <c r="H8" s="11">
        <v>25864.28571428571</v>
      </c>
      <c r="I8" s="51">
        <v>25864.28571428571</v>
      </c>
      <c r="J8" s="51">
        <v>26410.381184103815</v>
      </c>
      <c r="K8" s="61">
        <v>31402.5</v>
      </c>
      <c r="L8" s="61">
        <v>30397.40470397405</v>
      </c>
      <c r="M8" s="61">
        <v>31716.547619047622</v>
      </c>
      <c r="N8" s="61">
        <v>32192.26190476191</v>
      </c>
      <c r="O8" s="61">
        <v>32514.166666666668</v>
      </c>
      <c r="P8" s="61">
        <v>32839.28571428572</v>
      </c>
    </row>
    <row r="9" spans="1:16" s="4" customFormat="1" ht="45" customHeight="1">
      <c r="A9" s="23" t="s">
        <v>3</v>
      </c>
      <c r="B9" s="11">
        <v>102.7</v>
      </c>
      <c r="C9" s="11">
        <v>107.1</v>
      </c>
      <c r="D9" s="11">
        <v>123.23632383291974</v>
      </c>
      <c r="E9" s="11">
        <v>126.6</v>
      </c>
      <c r="F9" s="41">
        <v>114.42286830114992</v>
      </c>
      <c r="G9" s="41">
        <v>146.20783752935466</v>
      </c>
      <c r="H9" s="11">
        <v>102.99123014932448</v>
      </c>
      <c r="I9" s="11">
        <v>100</v>
      </c>
      <c r="J9" s="51">
        <v>69.67312792188473</v>
      </c>
      <c r="K9" s="51">
        <v>121.41259320629662</v>
      </c>
      <c r="L9" s="51">
        <v>115.09642550055277</v>
      </c>
      <c r="M9" s="51">
        <v>101.00007202944867</v>
      </c>
      <c r="N9" s="51">
        <v>101.49989302564757</v>
      </c>
      <c r="O9" s="51">
        <v>100.99994452970434</v>
      </c>
      <c r="P9" s="51">
        <v>100.99993043325438</v>
      </c>
    </row>
    <row r="10" spans="1:13" ht="19.5" customHeight="1">
      <c r="A10" s="75" t="s">
        <v>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6" ht="37.5">
      <c r="A11" s="23" t="s">
        <v>5</v>
      </c>
      <c r="B11" s="29"/>
      <c r="C11" s="26"/>
      <c r="D11" s="26"/>
      <c r="E11" s="26"/>
      <c r="F11" s="26"/>
      <c r="G11" s="26"/>
      <c r="H11" s="26"/>
      <c r="I11" s="26"/>
      <c r="J11" s="26"/>
      <c r="K11" s="25"/>
      <c r="L11" s="25"/>
      <c r="M11" s="25"/>
      <c r="N11" s="25"/>
      <c r="O11" s="25"/>
      <c r="P11" s="25"/>
    </row>
    <row r="12" spans="1:16" ht="19.5" customHeight="1">
      <c r="A12" s="24" t="s">
        <v>9</v>
      </c>
      <c r="B12" s="27">
        <v>7.783</v>
      </c>
      <c r="C12" s="27">
        <v>10.386</v>
      </c>
      <c r="D12" s="36">
        <v>7.98</v>
      </c>
      <c r="E12" s="36">
        <v>8.77</v>
      </c>
      <c r="F12" s="42">
        <v>8.79785714285714</v>
      </c>
      <c r="G12" s="42">
        <v>10.145</v>
      </c>
      <c r="H12" s="52">
        <v>4.74</v>
      </c>
      <c r="I12" s="52">
        <v>5.27321428571429</v>
      </c>
      <c r="J12" s="52">
        <v>10.1528571428571</v>
      </c>
      <c r="K12" s="62">
        <v>7.757</v>
      </c>
      <c r="L12" s="62">
        <v>6.752</v>
      </c>
      <c r="M12" s="62">
        <v>7.018</v>
      </c>
      <c r="N12" s="62">
        <v>7.395</v>
      </c>
      <c r="O12" s="62">
        <v>7.746</v>
      </c>
      <c r="P12" s="62">
        <v>1.642</v>
      </c>
    </row>
    <row r="13" spans="1:16" ht="19.5" customHeight="1">
      <c r="A13" s="24" t="s">
        <v>6</v>
      </c>
      <c r="B13" s="27">
        <v>0</v>
      </c>
      <c r="C13" s="27">
        <v>0</v>
      </c>
      <c r="D13" s="34">
        <v>0</v>
      </c>
      <c r="E13" s="34">
        <v>0</v>
      </c>
      <c r="F13" s="46">
        <v>0</v>
      </c>
      <c r="G13" s="46">
        <v>0</v>
      </c>
      <c r="H13" s="53">
        <v>0</v>
      </c>
      <c r="I13" s="53"/>
      <c r="J13" s="53"/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</row>
    <row r="14" spans="1:16" ht="19.5" customHeight="1">
      <c r="A14" s="24" t="s">
        <v>10</v>
      </c>
      <c r="B14" s="27">
        <v>0</v>
      </c>
      <c r="C14" s="32">
        <v>0</v>
      </c>
      <c r="D14" s="35">
        <v>0</v>
      </c>
      <c r="E14" s="35">
        <v>0</v>
      </c>
      <c r="F14" s="47">
        <v>0</v>
      </c>
      <c r="G14" s="47">
        <v>0</v>
      </c>
      <c r="H14" s="54">
        <v>0</v>
      </c>
      <c r="I14" s="54"/>
      <c r="J14" s="54"/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</row>
    <row r="15" spans="1:16" ht="19.5" customHeight="1">
      <c r="A15" s="24" t="s">
        <v>11</v>
      </c>
      <c r="B15" s="30">
        <v>83.7</v>
      </c>
      <c r="C15" s="27">
        <v>133.8</v>
      </c>
      <c r="D15" s="27">
        <v>196.83333333333331</v>
      </c>
      <c r="E15" s="27">
        <v>134.6</v>
      </c>
      <c r="F15" s="43">
        <v>153.96666666666667</v>
      </c>
      <c r="G15" s="43">
        <v>117.33333333333333</v>
      </c>
      <c r="H15" s="27">
        <v>121.76666666666667</v>
      </c>
      <c r="I15" s="55">
        <v>128.06666666666666</v>
      </c>
      <c r="J15" s="55">
        <v>105.46666666666667</v>
      </c>
      <c r="K15" s="65">
        <v>151.50666666666666</v>
      </c>
      <c r="L15" s="65">
        <v>105.08</v>
      </c>
      <c r="M15" s="65">
        <v>150.04</v>
      </c>
      <c r="N15" s="65">
        <v>157.8666666666667</v>
      </c>
      <c r="O15" s="65">
        <v>165.39999999999998</v>
      </c>
      <c r="P15" s="65">
        <v>172.53333333333336</v>
      </c>
    </row>
    <row r="16" spans="1:16" s="18" customFormat="1" ht="19.5" customHeight="1">
      <c r="A16" s="24" t="s">
        <v>12</v>
      </c>
      <c r="B16" s="30">
        <v>1155.7</v>
      </c>
      <c r="C16" s="27">
        <v>1573.4</v>
      </c>
      <c r="D16" s="27">
        <v>2457.923076923077</v>
      </c>
      <c r="E16" s="27">
        <v>1685.5</v>
      </c>
      <c r="F16" s="43">
        <v>2257.1153846153848</v>
      </c>
      <c r="G16" s="43">
        <v>1656.8846153846155</v>
      </c>
      <c r="H16" s="27">
        <v>1864</v>
      </c>
      <c r="I16" s="55">
        <v>2365.576923076923</v>
      </c>
      <c r="J16" s="55">
        <v>2239.5</v>
      </c>
      <c r="K16" s="65">
        <v>2856.6538461538466</v>
      </c>
      <c r="L16" s="65">
        <v>2375.5384615384614</v>
      </c>
      <c r="M16" s="65">
        <v>3018.9692307692308</v>
      </c>
      <c r="N16" s="65">
        <v>3485.476923076923</v>
      </c>
      <c r="O16" s="65">
        <v>3852.0692307692307</v>
      </c>
      <c r="P16" s="65">
        <v>4219.253846153846</v>
      </c>
    </row>
    <row r="17" spans="1:16" s="18" customFormat="1" ht="19.5" customHeight="1">
      <c r="A17" s="24" t="s">
        <v>13</v>
      </c>
      <c r="B17" s="30">
        <v>0</v>
      </c>
      <c r="C17" s="27">
        <v>0</v>
      </c>
      <c r="D17" s="34">
        <v>0</v>
      </c>
      <c r="E17" s="34">
        <v>0</v>
      </c>
      <c r="F17" s="34">
        <v>0</v>
      </c>
      <c r="G17" s="34"/>
      <c r="H17" s="34">
        <v>0</v>
      </c>
      <c r="I17" s="34">
        <v>0</v>
      </c>
      <c r="J17" s="34">
        <v>0</v>
      </c>
      <c r="K17" s="66">
        <v>0</v>
      </c>
      <c r="L17" s="66"/>
      <c r="M17" s="66">
        <v>0</v>
      </c>
      <c r="N17" s="66">
        <v>0</v>
      </c>
      <c r="O17" s="66">
        <v>0</v>
      </c>
      <c r="P17" s="66">
        <v>0</v>
      </c>
    </row>
    <row r="18" spans="1:13" s="18" customFormat="1" ht="18.75" customHeight="1">
      <c r="A18" s="75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</row>
    <row r="19" spans="1:16" ht="21.75" customHeight="1">
      <c r="A19" s="19" t="s">
        <v>36</v>
      </c>
      <c r="B19" s="16">
        <v>3.77568</v>
      </c>
      <c r="C19" s="16">
        <v>3.8</v>
      </c>
      <c r="D19" s="16">
        <v>1</v>
      </c>
      <c r="E19" s="16">
        <v>0.7</v>
      </c>
      <c r="F19" s="44">
        <v>1.3650000000000002</v>
      </c>
      <c r="G19" s="44">
        <v>0.9009000000000003</v>
      </c>
      <c r="H19" s="16">
        <v>1.3650000000000002</v>
      </c>
      <c r="I19" s="56">
        <v>1.5834000000000001</v>
      </c>
      <c r="J19" s="56">
        <v>0.8626363200000001</v>
      </c>
      <c r="K19" s="67">
        <v>1.7971590000000002</v>
      </c>
      <c r="L19" s="67">
        <v>0.9316472256000001</v>
      </c>
      <c r="M19" s="67">
        <v>1.9409317200000002</v>
      </c>
      <c r="N19" s="67">
        <v>2.0767969404000004</v>
      </c>
      <c r="O19" s="67">
        <v>2.2221727262280004</v>
      </c>
      <c r="P19" s="67">
        <v>3.3777248170639607</v>
      </c>
    </row>
    <row r="20" spans="1:16" ht="25.5" customHeight="1">
      <c r="A20" s="20" t="s">
        <v>37</v>
      </c>
      <c r="B20" s="15">
        <v>104.3409053225004</v>
      </c>
      <c r="C20" s="15">
        <v>96.1</v>
      </c>
      <c r="D20" s="15">
        <v>25.757147846234226</v>
      </c>
      <c r="E20" s="15">
        <v>31</v>
      </c>
      <c r="F20" s="45">
        <v>0.12945510496959656</v>
      </c>
      <c r="G20" s="45">
        <v>127.6595744680851</v>
      </c>
      <c r="H20" s="15">
        <v>96.33911368015416</v>
      </c>
      <c r="I20" s="57">
        <v>107.4074074074074</v>
      </c>
      <c r="J20" s="57">
        <v>91.7944397641112</v>
      </c>
      <c r="K20" s="68">
        <v>104.12844036697248</v>
      </c>
      <c r="L20" s="68">
        <v>90.98567818028643</v>
      </c>
      <c r="M20" s="68">
        <v>102.66159695817491</v>
      </c>
      <c r="N20" s="68">
        <v>102.00190657769303</v>
      </c>
      <c r="O20" s="68">
        <v>102.8846153846154</v>
      </c>
      <c r="P20" s="68">
        <v>146.15480991943056</v>
      </c>
    </row>
    <row r="21" spans="1:3" ht="15.75">
      <c r="A21" s="2" t="s">
        <v>39</v>
      </c>
      <c r="B21" s="17"/>
      <c r="C21" s="17"/>
    </row>
    <row r="22" ht="12.75">
      <c r="A22" s="2" t="s">
        <v>38</v>
      </c>
    </row>
    <row r="23" ht="12.75">
      <c r="A23" s="5"/>
    </row>
    <row r="24" spans="1:14" ht="12.75" hidden="1">
      <c r="A24" s="5"/>
      <c r="K24" s="8">
        <v>2023</v>
      </c>
      <c r="N24" t="s">
        <v>40</v>
      </c>
    </row>
    <row r="25" spans="1:15" ht="12.75" hidden="1">
      <c r="A25" s="5"/>
      <c r="K25" s="70" t="s">
        <v>32</v>
      </c>
      <c r="L25" s="70" t="s">
        <v>33</v>
      </c>
      <c r="N25" s="70" t="s">
        <v>32</v>
      </c>
      <c r="O25" s="70" t="s">
        <v>33</v>
      </c>
    </row>
    <row r="26" spans="1:15" ht="12.75" hidden="1">
      <c r="A26" s="5"/>
      <c r="N26" s="8"/>
      <c r="O26" s="8"/>
    </row>
    <row r="27" spans="1:15" ht="12.75" hidden="1">
      <c r="A27" s="5"/>
      <c r="K27" s="70"/>
      <c r="L27" s="70"/>
      <c r="N27" s="70"/>
      <c r="O27" s="70"/>
    </row>
    <row r="28" spans="1:15" ht="12.75" hidden="1">
      <c r="A28" s="5"/>
      <c r="K28" s="8">
        <v>1</v>
      </c>
      <c r="L28" s="8">
        <v>507.5</v>
      </c>
      <c r="N28" s="8">
        <v>1</v>
      </c>
      <c r="O28" s="8">
        <v>277.5</v>
      </c>
    </row>
    <row r="29" spans="1:15" ht="12.75" hidden="1">
      <c r="A29" s="5"/>
      <c r="K29" s="8">
        <v>4.85</v>
      </c>
      <c r="L29" s="8">
        <v>1032.6</v>
      </c>
      <c r="N29" s="8">
        <v>4.85</v>
      </c>
      <c r="O29" s="8">
        <v>949.5</v>
      </c>
    </row>
    <row r="30" spans="1:15" ht="12.75" hidden="1">
      <c r="A30" s="5"/>
      <c r="K30" s="8">
        <v>1</v>
      </c>
      <c r="L30" s="8">
        <v>333.9</v>
      </c>
      <c r="N30" s="8">
        <v>1</v>
      </c>
      <c r="O30" s="8">
        <v>401.2</v>
      </c>
    </row>
    <row r="31" spans="1:15" ht="12.75" hidden="1">
      <c r="A31" s="5"/>
      <c r="K31" s="69">
        <f>SUM(K28:K30)</f>
        <v>6.85</v>
      </c>
      <c r="L31" s="69">
        <f>SUM(L28:L30)</f>
        <v>1874</v>
      </c>
      <c r="N31" s="69">
        <f>SUM(N28:N30)</f>
        <v>6.85</v>
      </c>
      <c r="O31" s="69">
        <f>SUM(O28:O30)</f>
        <v>1628.2</v>
      </c>
    </row>
    <row r="32" spans="1:15" ht="12.75" hidden="1">
      <c r="A32" s="5"/>
      <c r="N32" s="8"/>
      <c r="O32" s="8"/>
    </row>
    <row r="33" spans="1:15" ht="12.75" hidden="1">
      <c r="A33" s="5"/>
      <c r="K33" s="8" t="s">
        <v>34</v>
      </c>
      <c r="L33" s="71">
        <f>L31/K31/9*1000</f>
        <v>30397.40470397405</v>
      </c>
      <c r="N33" s="8" t="s">
        <v>34</v>
      </c>
      <c r="O33" s="71">
        <f>O31/N31/9*1000</f>
        <v>26410.381184103815</v>
      </c>
    </row>
    <row r="34" spans="1:15" ht="12.75" hidden="1">
      <c r="A34" s="5"/>
      <c r="N34" s="8"/>
      <c r="O34" s="8"/>
    </row>
    <row r="35" spans="1:15" ht="12.75" hidden="1">
      <c r="A35" s="5"/>
      <c r="K35" s="8" t="s">
        <v>35</v>
      </c>
      <c r="L35" s="71">
        <f>L33*9/1000*7</f>
        <v>1915.0364963503653</v>
      </c>
      <c r="N35" s="8" t="s">
        <v>35</v>
      </c>
      <c r="O35" s="71">
        <f>O33*9/1000*7</f>
        <v>1663.8540145985403</v>
      </c>
    </row>
    <row r="36" ht="12.75">
      <c r="A36" s="5"/>
    </row>
    <row r="37" ht="12.75">
      <c r="A37" s="5"/>
    </row>
    <row r="38" ht="12" customHeight="1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spans="1:12" s="7" customFormat="1" ht="12.75">
      <c r="A58" s="6"/>
      <c r="K58" s="9"/>
      <c r="L58" s="9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</sheetData>
  <sheetProtection/>
  <mergeCells count="4">
    <mergeCell ref="A3:M3"/>
    <mergeCell ref="A10:M10"/>
    <mergeCell ref="A18:M18"/>
    <mergeCell ref="A1:M1"/>
  </mergeCells>
  <printOptions/>
  <pageMargins left="0.25" right="0.25" top="0.75" bottom="0.75" header="0.3" footer="0.3"/>
  <pageSetup horizontalDpi="600" verticalDpi="600" orientation="portrait" paperSize="9" scale="60" r:id="rId2"/>
  <headerFooter alignWithMargins="0">
    <oddHeader>&amp;L&amp;D</oddHeader>
    <oddFooter>&amp;R&amp;P</oddFooter>
  </headerFooter>
  <rowBreaks count="1" manualBreakCount="1">
    <brk id="2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Чертопятова</dc:creator>
  <cp:keywords/>
  <dc:description/>
  <cp:lastModifiedBy>CarlinaSV</cp:lastModifiedBy>
  <cp:lastPrinted>2017-10-11T07:36:21Z</cp:lastPrinted>
  <dcterms:created xsi:type="dcterms:W3CDTF">1999-04-01T12:06:39Z</dcterms:created>
  <dcterms:modified xsi:type="dcterms:W3CDTF">2023-11-01T06:12:19Z</dcterms:modified>
  <cp:category/>
  <cp:version/>
  <cp:contentType/>
  <cp:contentStatus/>
</cp:coreProperties>
</file>